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202300"/>
  <mc:AlternateContent xmlns:mc="http://schemas.openxmlformats.org/markup-compatibility/2006">
    <mc:Choice Requires="x15">
      <x15ac:absPath xmlns:x15ac="http://schemas.microsoft.com/office/spreadsheetml/2010/11/ac" url="/Users/monica/Documents/FIDES/Consultas/Resultados Consultas/2025/"/>
    </mc:Choice>
  </mc:AlternateContent>
  <xr:revisionPtr revIDLastSave="0" documentId="13_ncr:1_{BC86B457-A28E-7D40-BBD8-69EC3FE4D4C2}" xr6:coauthVersionLast="47" xr6:coauthVersionMax="47" xr10:uidLastSave="{00000000-0000-0000-0000-000000000000}"/>
  <bookViews>
    <workbookView xWindow="3720" yWindow="4700" windowWidth="26760" windowHeight="14800" xr2:uid="{5913A865-9C64-E043-AB7A-377679C4C414}"/>
  </bookViews>
  <sheets>
    <sheet name="1. CUOTAS SOCIALES" sheetId="1" r:id="rId1"/>
  </sheets>
  <definedNames>
    <definedName name="_xlnm._FilterDatabase" localSheetId="0" hidden="1">'1. CUOTAS SOCIALES'!$B$2:$P$61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J17" i="1"/>
  <c r="J16" i="1"/>
  <c r="F18" i="1"/>
  <c r="F17" i="1"/>
  <c r="F16" i="1"/>
</calcChain>
</file>

<file path=xl/sharedStrings.xml><?xml version="1.0" encoding="utf-8"?>
<sst xmlns="http://schemas.openxmlformats.org/spreadsheetml/2006/main" count="145" uniqueCount="111">
  <si>
    <t>Nombre de la Asociación Miembro de FIDES</t>
  </si>
  <si>
    <t>Nombre de la persona que responde la encuesta</t>
  </si>
  <si>
    <t>¿Tiene su asociación sistemas de cuotas sociales fijas (independientemente del tamaño de las empresas)?</t>
  </si>
  <si>
    <t>Comentarios sobre la pregunta anterior</t>
  </si>
  <si>
    <t>En caso afirmativo, ¿el sistema de votación es igualitario?</t>
  </si>
  <si>
    <t>En caso negativo, por favor indique brevemente como es el sistema de cuotas sociales y el sistema de votación</t>
  </si>
  <si>
    <t>Market Share: ¿Podría indicar aproximadamente que porcentaje del mercado integra su asociación?</t>
  </si>
  <si>
    <t>Market Share: ¿Podría indicar en números absolutos el tamaño del mercado que integra su asociación?</t>
  </si>
  <si>
    <t>Comentarios sobre el Market Share, en particular si las empresas más pequeñas la integran.</t>
  </si>
  <si>
    <t>Por favor comparta reflexiones y/o lecciones aprendidas sobre esta temática.</t>
  </si>
  <si>
    <t>En caso de tener documentos de soporte, favor de anexarlos aquí</t>
  </si>
  <si>
    <t>Asociación Salvadoreña de Empresas de Seguros, ASES</t>
  </si>
  <si>
    <t>Claudia Vélez</t>
  </si>
  <si>
    <t>No</t>
  </si>
  <si>
    <t>Tenemos un sistema de cuota fija + cuota variable</t>
  </si>
  <si>
    <t>No aplica</t>
  </si>
  <si>
    <t>Nuestro sistema de cuotas considera un aporte fijo y otro variable. El 40% del presupuesto se divide de forma igualitaria entre todas las empresas asociadas, y el 60% es proporcional a la participación de cada empresa en el primaje del año inmediato anterior</t>
  </si>
  <si>
    <t>Aproximadamente el 77% del primaje de todo el mercado</t>
  </si>
  <si>
    <t>Al mes de noviembre 2024 fue de USD$616.94 millones</t>
  </si>
  <si>
    <t>Sí, esa es la participación de mercado de todas las empresas asociadas a ASES</t>
  </si>
  <si>
    <t>Cámara Hondureña de Aseguradores</t>
  </si>
  <si>
    <t>Lesly Araujo</t>
  </si>
  <si>
    <t>Si</t>
  </si>
  <si>
    <t>Todas las empresas pagan la misma cuota, sin importar su participación de mercado</t>
  </si>
  <si>
    <t>Cada afiliada tiene un representante propietario, quien tiene derecho a 1 voto en la asamblea</t>
  </si>
  <si>
    <t>100% (todas las empresas de seguros que operan en el país están afiliadas a la Cámara</t>
  </si>
  <si>
    <t>USD 725 millones</t>
  </si>
  <si>
    <t>Todas las empresas de seguros que operan en el país están afiliadas a la Cámara. En total son 12, actualmente.</t>
  </si>
  <si>
    <t>Existen algunas actividades (usualmente patrocinios para eventos) en las que algunas de las empresas deciden participar con montos diferentes; sin embargo, así como pasa con las cuotas de afiliación, cuando se requiere una aportación especial para algún proyecto del sector, las cuotas son igualitarias (el monto a cubrir entre las 12 compañías afiliadas)</t>
  </si>
  <si>
    <t>APCS</t>
  </si>
  <si>
    <t>Juan Francisco Pérez Saldivar</t>
  </si>
  <si>
    <t>No hacemos distinción</t>
  </si>
  <si>
    <t>34 compañias</t>
  </si>
  <si>
    <t>todas integran</t>
  </si>
  <si>
    <t>En Paraguay siempre la APCS estuvo integrada por todas las Compañías que operan en el mercado.</t>
  </si>
  <si>
    <t>Asociación Boliviana de Aseguradores ABA</t>
  </si>
  <si>
    <t>Justino Avedaño</t>
  </si>
  <si>
    <t>Según el Estatuto de ABA: Las aportaciones son de dos clases: Ordinarias y Extraordinarias. El régimen de aportaciones ordinarias consiste en una cuota mensual fija mínima y uniforme, suficiente para cubrir los costos administrativos y de operación indispensables de la Asociación y un aporte proporcional a la producción neta de anulaciones que permita afrontar obligaciones mayores, tanto nacionales como internacionales, cuya aplicación será determinada por el Consejo Directivo.</t>
  </si>
  <si>
    <t>20 compañías de seguros</t>
  </si>
  <si>
    <t>AMIS</t>
  </si>
  <si>
    <t>Ricardo Calzada Villanueva</t>
  </si>
  <si>
    <t>El 20% del monto a financiar el presupuesto de la Asociación es fijo y cobrado entre todas las compañías asociadas, mientras que el 80% es variable con respecto a la participación sobre las Primas Directas del sector de cada compañía.</t>
  </si>
  <si>
    <t>No obstante bajo este modelo (80/20) hay compañías que pagan más que otras, el % que representa la cuota que cubren a AMIS del total de sus primas y gastos operativos es proporcional en gran medida. Los estatutos de la Asociación establece la mecánica de cobro, así como que cada asociada tiene un voto del mismo valor que las demás, independientemente de su cuota anual.</t>
  </si>
  <si>
    <t>A 2023 el mercado total integrado por AMIS ascendió a MXN 783 mil millones, o USD 39 Bn.</t>
  </si>
  <si>
    <t>Sí, todas las compañías tienen un "market share" que se considera para el cobro del 80% del presupuesto de la Asociación.</t>
  </si>
  <si>
    <t>Hemos analizado muchas alternativas de cobro, utilizando diversos porcentajes, incluso con el apoyo de consultores externos, llegando a la conclusión de que este modelo es el más justo tanto para las grandes y medianas, como para las compañías pequeñas, dadas sus diversas capacidades.</t>
  </si>
  <si>
    <t>Cámara de Aseguradores de Venezuela</t>
  </si>
  <si>
    <t>María del Carmen Bouffard</t>
  </si>
  <si>
    <t>Las cuotas son iguales para aseguradores como para reaseguradores. A partir de 2024 solo las Administradoras de Riesgo tienen una cuota diferente (menor) a las aseguradoras y reaseguradoras, por cuanto tienen limitaciones estatutarias como por ejemplo solo tienen derecho a voz pero no a voto en las asambleas, y no pueden formar parte de la Junta Directiva.</t>
  </si>
  <si>
    <t>El sistema de votación para aseguradores y reaseguradores es igual en las asambleas, 1 empresa / 1 voto. Las Administradoras de Riesgo no tienen derecho a voto en las asambleas. Las empresas que integran la Junta Directiva tienen igualmente un voto por cada empresa.</t>
  </si>
  <si>
    <t>82% del primaje total (solo contabilizando a las empresas de seguros)</t>
  </si>
  <si>
    <t>A noviembre 2024 las primas cobradas ascendieron a US$ 921 millones, estando representado en la CAV aproximadamente el equivalente a US$ 755 millones</t>
  </si>
  <si>
    <t>Si, están empresas de los diferentes segmentos, tanto grandes, medianas y pequeñas.</t>
  </si>
  <si>
    <t>Las cuotas siempre ha sido un tema complejo, se han dado diferentes propuestas a lo largo de los años que no han tenido acogida por diferentes razones, como por ejemplo establecer las cuotas por participación en el mercado, que en la actualidad el 46% se concentraría en 2 empresas solamente. Otra opción que se ha planteado es por segmento las 10 primeras, las 10 segundas y el resto, pero tampoco ha tenido acogida. La razón planteada es que frente a la asociación todas las empresas tienen igualdad de derechos y deberes, y la labor es la misma independientemente del tamaño de la empresa. Lo que hemos hecho en los últimos años ya que la cuota es anual, es dar la posibilidad de fraccionarla (3 porciones), en el año 2024 se fraccionó en 3 porciones, pero en este caso hay un pequeño incremento de la cuota con respecto a las empresas que deciden hacer un pago único. En su mayoría las empresa han decidido hacer el pago único y muy pocas fraccionado. Desde el año 2019 se estableció como moneda de pago el dólar para preservar el valor respecto a la inflación. Otro aspecto a tomar en cuenta es que la cuota anual se fija en la Asamblea (mes de marzo) y los pagos se comienzan a generar en abril-mayo, es decir, casi ya ha transcurrido la mitad del año.</t>
  </si>
  <si>
    <t>AACH</t>
  </si>
  <si>
    <t>2/3 depende del ingreso operativo bruto y por lo tanto, el sistema de votos es representativo del monto de la cuota social. Cuota social= derecho político</t>
  </si>
  <si>
    <t>https://drive.google.com/open?id=16BBEOntG7PImbW2n9Vpqc-EooNP81xxV</t>
  </si>
  <si>
    <t>UNESPA</t>
  </si>
  <si>
    <t>Luis Miguel Avalos</t>
  </si>
  <si>
    <t>La cuota destinada a financiar el presupuesto de Órganos centrales de UNESPA se calcula por un sistema de cuota proporcional que va en función de las primas o provisiones técnicas de las entidades asociadas. Esta cuota se desglosa, a su vez, en dos partes: 
•Un importe mínimo de cuota para el reparto equitativo de los costes de la Asociación, que oscila por tramos (9 tramos).
•Un segundo importe de cuota por volumen de facturación.</t>
  </si>
  <si>
    <t xml:space="preserve">La Asamblea General, órgano supremo de representación y gobierno de UNESPA, estará integrada por la totalidad de los asociados. 
Cada asociado de número (entidades autorizadas para operar como aseguradoras o reaseguradoras cuya solicitud de incorporación sea aceptada por la Asociación) tendrá en la Asamblea los votos que le correspondan en proporción a su volumen de primas emitidas en el ejercicio precedente, con mínimo de un voto. 
A tal efecto, se asignará un voto a la entidad asociada de número cuyo volumen de primas emitidas en dicho ejercicio sea el de menor importe, calculándose los votos de los restantes asociados de número en la proporción correspondiente.
</t>
  </si>
  <si>
    <t>99.20% del total sector asegurador</t>
  </si>
  <si>
    <t>75.621.601.698,48 Euros</t>
  </si>
  <si>
    <t>La Asociación integra la práctica totalidad del sector asegurador, incluyendo pequeñas y medianas empresas.</t>
  </si>
  <si>
    <t>https://drive.google.com/open?id=1AQDx7n34CR7TNL4wjy6G6FZ8mMm0-g2m</t>
  </si>
  <si>
    <t>FEDESEG</t>
  </si>
  <si>
    <t>Carla Apolo</t>
  </si>
  <si>
    <t>El presupuesto de nuestra organización proviene de una tarifa fija del 70%, que se prorratea en partes iguales entre las afiliadas; y una tarifa variables del 30% en función del primaje de ventas de cada empresa afiliada, basado en el cierre del ejercicio económico del año inmediato anterior.</t>
  </si>
  <si>
    <t>Las empresas afiliadas tienen el mismo derecho de voto y mismo peso en su votación.</t>
  </si>
  <si>
    <t>FEDESEG cuenta con 22 empresas afiliadas que suman un 94,3% del market share.</t>
  </si>
  <si>
    <t>El total del mercado asegurador ecuatoriano en 2023, en términos de primas netas emitidas, es de USD 2.203,6 millones. Considerando el 94,3% de participación de las empresas afiliadas a FEDESEG, el tamaño del mercado que estas representan es de aproximadamente USD 2.077 millones.</t>
  </si>
  <si>
    <t>De acuerdo a nuestra experiencia, tener un sistema de cuotas diferenciado por tamaño y primaje ha permitido que tanto las empresas grandes como las pequeñas se sientan debidamente representadas en la federación y que se fortalezca su rol.</t>
  </si>
  <si>
    <t>Cámara Dominicana de Aseguradores y Reaseguradores (CADOAR)</t>
  </si>
  <si>
    <t>Franklin V. Glass Angeles</t>
  </si>
  <si>
    <t>Tenemos una mezcla de cuotas fijas y variables, como explicamos más adelante.</t>
  </si>
  <si>
    <t>Nuestra entidad se presupuesta en base a un presupuesto fijo anual, donde los 24 miembros aportan un monto fijo del 35% igualitario, y el 65% restante se divide en base a cuotas variables, en base al tamaño de dicha empresa en el mercado (por primas cobradas).</t>
  </si>
  <si>
    <t>Actualmente nuestra asociación integra el 95% del mercado.</t>
  </si>
  <si>
    <t>De las 32 empresas aseguradoras presentes en el mercado, actualmente contamos con 24.</t>
  </si>
  <si>
    <t>Asociación Argentina de Compañías de Seguros</t>
  </si>
  <si>
    <t>Gustavo Chardin</t>
  </si>
  <si>
    <t>Las cuotas sociales se determina por la participación en el mercado de cada afiliada</t>
  </si>
  <si>
    <t>En decisiones en Junta Directiva el voto es igualitario. En decisiones de Asamblea no es igualitario.</t>
  </si>
  <si>
    <t>La cuota social se determina por una parte común, otra parte en función al patrimonio neto de cada compañía y otra parte por la emisión de primas anuales. Así se determina la participación de cada afiliada y la cantidad de votos correspondientes.</t>
  </si>
  <si>
    <t>$ 5.164.904.380.510</t>
  </si>
  <si>
    <t>Todas las empresas tienen participación en el mercado</t>
  </si>
  <si>
    <t>Las compañías asociadas representaban el 99,27% de la prima directa.</t>
  </si>
  <si>
    <t>La prima directa de las asociadas ascendía a USD 14.966.231.785.</t>
  </si>
  <si>
    <t>El Salvador</t>
  </si>
  <si>
    <t>Honduras</t>
  </si>
  <si>
    <t>Paraguay</t>
  </si>
  <si>
    <t>Bolivia</t>
  </si>
  <si>
    <t>México</t>
  </si>
  <si>
    <t>Venezuela</t>
  </si>
  <si>
    <t>Chile</t>
  </si>
  <si>
    <t>España</t>
  </si>
  <si>
    <t>Ecuador</t>
  </si>
  <si>
    <t>Rep. Dominicana</t>
  </si>
  <si>
    <t>Argentina</t>
  </si>
  <si>
    <t>Variable</t>
  </si>
  <si>
    <t>Mixta</t>
  </si>
  <si>
    <t>Fija</t>
  </si>
  <si>
    <t>Tipo de Sistema de Cuotas Sociales</t>
  </si>
  <si>
    <t>No Aplica</t>
  </si>
  <si>
    <t>Igualitario</t>
  </si>
  <si>
    <t>No igualitario</t>
  </si>
  <si>
    <t>Otro</t>
  </si>
  <si>
    <t>Marcelo Mosso        Pilar Olivos</t>
  </si>
  <si>
    <t>1/3 de la cuota social es fija por compañía asociada
Una parte de la cuota es fija 1/3 y 2/3 son variables</t>
  </si>
  <si>
    <t>Primero se separa Vida y NO-Vida, cada segmento tiene 1000 votos a repartir. Dentro de cada segmento se considera que 1/3 se reparte por igual entre todas las asociadas de ese segmento y 2/3 por la participación del ingreso operativo bruto respecto al total del IOB del segmento. Este sistema entrega un % del total de los 1000 votos que se lleva cada compañía y es la cantidad de votos que tienen para elegir directores. Dicho porcentaje es el mismo con el cual deben contribuir a la cuota social.
los votos se reparten en relación al ingreso operativo bruto, que es el mismo con el que se distribuye la cuota variable: "El derecho a voto de cada entidad será directamente proporcional a las cuotas que pague por el mantenimiento de la Asociación."</t>
  </si>
  <si>
    <t>solo compañías en run off no están presentes en esta asociación gremial.
Siete de 64 compañías no se encuentran asociadas. Una fue desafiliada (AVLA), otra se retiró por estar con un déficit de patrimonio (Konsegur). Las cinco compañías restantes corresponden a compañías de menor participación de mercado. Sin embargo, las compañías asociadas son de todos los tamaños, desde primas que ascendieron a USD 6,3 millones hasta USD 1.767 millones.</t>
  </si>
  <si>
    <t>Hoy en día estamos en un proceso de análisis de cambio de estatutos para tener un directorio más acotado y Consejos por rama. 
Tenemos divididos en dos grupos, compañías de seguros de vida y compañías de seguros generales. Esta división se realiza antes de distribuir los votos, ya que en vida existen primas mucho más altas por encontrarse altamente desarrollado el mercado previsional (rentas vitalicias)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</si>
</sst>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Aptos Narrow"/>
      <family val="2"/>
      <scheme val="minor"/>
    </font>
    <font>
      <sz val="10"/>
      <color rgb="FF434343"/>
      <name val="Roboto"/>
    </font>
    <font>
      <sz val="10"/>
      <color theme="1"/>
      <name val="Arial"/>
      <family val="2"/>
    </font>
    <font>
      <u/>
      <sz val="12"/>
      <color theme="10"/>
      <name val="Aptos Narrow"/>
      <family val="2"/>
      <scheme val="minor"/>
    </font>
    <font>
      <sz val="10"/>
      <color theme="0"/>
      <name val="Roboto"/>
    </font>
  </fonts>
  <fills count="3">
    <fill>
      <patternFill patternType="none"/>
    </fill>
    <fill>
      <patternFill patternType="gray125"/>
    </fill>
    <fill>
      <patternFill patternType="solid">
        <fgColor theme="3"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wrapText="1"/>
    </xf>
    <xf numFmtId="0" fontId="0" fillId="0" borderId="0" xfId="0" applyFont="1"/>
    <xf numFmtId="0" fontId="0" fillId="0" borderId="0" xfId="0" applyAlignment="1">
      <alignment horizontal="center" vertical="center"/>
    </xf>
    <xf numFmtId="0" fontId="0" fillId="0" borderId="0" xfId="0" applyAlignment="1">
      <alignment horizontal="center" vertical="center" wrapText="1"/>
    </xf>
    <xf numFmtId="0" fontId="4" fillId="2" borderId="0" xfId="0" applyFont="1" applyFill="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0"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10" fontId="1" fillId="0" borderId="3" xfId="0" applyNumberFormat="1" applyFont="1" applyBorder="1" applyAlignment="1">
      <alignment horizontal="center" vertical="center" wrapText="1"/>
    </xf>
    <xf numFmtId="0" fontId="0" fillId="0" borderId="3" xfId="0" applyBorder="1" applyAlignment="1">
      <alignment horizontal="center" vertical="center"/>
    </xf>
    <xf numFmtId="0" fontId="1" fillId="0"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MX"/>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CUOTAS SOCIALES'!$E$16:$E$18</c:f>
              <c:strCache>
                <c:ptCount val="3"/>
                <c:pt idx="0">
                  <c:v>Fija</c:v>
                </c:pt>
                <c:pt idx="1">
                  <c:v>Mixta</c:v>
                </c:pt>
                <c:pt idx="2">
                  <c:v>Variable</c:v>
                </c:pt>
              </c:strCache>
            </c:strRef>
          </c:cat>
          <c:val>
            <c:numRef>
              <c:f>'1. CUOTAS SOCIALES'!$F$16:$F$18</c:f>
              <c:numCache>
                <c:formatCode>General</c:formatCode>
                <c:ptCount val="3"/>
                <c:pt idx="0">
                  <c:v>3</c:v>
                </c:pt>
                <c:pt idx="1">
                  <c:v>7</c:v>
                </c:pt>
                <c:pt idx="2">
                  <c:v>1</c:v>
                </c:pt>
              </c:numCache>
            </c:numRef>
          </c:val>
          <c:extLst>
            <c:ext xmlns:c16="http://schemas.microsoft.com/office/drawing/2014/chart" uri="{C3380CC4-5D6E-409C-BE32-E72D297353CC}">
              <c16:uniqueId val="{00000000-5EF7-1C4E-8962-FB1D1A1899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1-37F7-1E4C-B58C-8A38D7D1E863}"/>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2-37F7-1E4C-B58C-8A38D7D1E863}"/>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3-37F7-1E4C-B58C-8A38D7D1E86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MX"/>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CUOTAS SOCIALES'!$I$16:$I$18</c:f>
              <c:strCache>
                <c:ptCount val="3"/>
                <c:pt idx="0">
                  <c:v>Igualitario</c:v>
                </c:pt>
                <c:pt idx="1">
                  <c:v>No igualitario</c:v>
                </c:pt>
                <c:pt idx="2">
                  <c:v>Otro</c:v>
                </c:pt>
              </c:strCache>
            </c:strRef>
          </c:cat>
          <c:val>
            <c:numRef>
              <c:f>'1. CUOTAS SOCIALES'!$J$16:$J$18</c:f>
              <c:numCache>
                <c:formatCode>General</c:formatCode>
                <c:ptCount val="3"/>
                <c:pt idx="0">
                  <c:v>8</c:v>
                </c:pt>
                <c:pt idx="1">
                  <c:v>1</c:v>
                </c:pt>
                <c:pt idx="2">
                  <c:v>2</c:v>
                </c:pt>
              </c:numCache>
            </c:numRef>
          </c:val>
          <c:extLst>
            <c:ext xmlns:c16="http://schemas.microsoft.com/office/drawing/2014/chart" uri="{C3380CC4-5D6E-409C-BE32-E72D297353CC}">
              <c16:uniqueId val="{00000000-37F7-1E4C-B58C-8A38D7D1E8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Market</a:t>
            </a:r>
            <a:r>
              <a:rPr lang="en-US" baseline="0"/>
              <a:t> Share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MX"/>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CUOTAS SOCIALES'!$B$3:$B$13</c:f>
              <c:strCache>
                <c:ptCount val="11"/>
                <c:pt idx="0">
                  <c:v>Argentina</c:v>
                </c:pt>
                <c:pt idx="1">
                  <c:v>Bolivia</c:v>
                </c:pt>
                <c:pt idx="2">
                  <c:v>Chile</c:v>
                </c:pt>
                <c:pt idx="3">
                  <c:v>Ecuador</c:v>
                </c:pt>
                <c:pt idx="4">
                  <c:v>El Salvador</c:v>
                </c:pt>
                <c:pt idx="5">
                  <c:v>España</c:v>
                </c:pt>
                <c:pt idx="6">
                  <c:v>Honduras</c:v>
                </c:pt>
                <c:pt idx="7">
                  <c:v>México</c:v>
                </c:pt>
                <c:pt idx="8">
                  <c:v>Paraguay</c:v>
                </c:pt>
                <c:pt idx="9">
                  <c:v>Rep. Dominicana</c:v>
                </c:pt>
                <c:pt idx="10">
                  <c:v>Venezuela</c:v>
                </c:pt>
              </c:strCache>
            </c:strRef>
          </c:cat>
          <c:val>
            <c:numRef>
              <c:f>'1. CUOTAS SOCIALES'!$K$3:$K$13</c:f>
              <c:numCache>
                <c:formatCode>0%</c:formatCode>
                <c:ptCount val="11"/>
                <c:pt idx="0">
                  <c:v>0.6</c:v>
                </c:pt>
                <c:pt idx="1">
                  <c:v>0.95</c:v>
                </c:pt>
                <c:pt idx="2" formatCode="0.00%">
                  <c:v>0.99270000000000003</c:v>
                </c:pt>
                <c:pt idx="3" formatCode="0.00%">
                  <c:v>0.94299999999999995</c:v>
                </c:pt>
                <c:pt idx="4">
                  <c:v>0.77</c:v>
                </c:pt>
                <c:pt idx="5" formatCode="0.00%">
                  <c:v>0.99199999999999999</c:v>
                </c:pt>
                <c:pt idx="6">
                  <c:v>1</c:v>
                </c:pt>
                <c:pt idx="7" formatCode="0.00%">
                  <c:v>0.98499999999999999</c:v>
                </c:pt>
                <c:pt idx="8">
                  <c:v>1</c:v>
                </c:pt>
                <c:pt idx="9">
                  <c:v>0.95</c:v>
                </c:pt>
                <c:pt idx="10">
                  <c:v>0.82</c:v>
                </c:pt>
              </c:numCache>
            </c:numRef>
          </c:val>
          <c:extLst>
            <c:ext xmlns:c16="http://schemas.microsoft.com/office/drawing/2014/chart" uri="{C3380CC4-5D6E-409C-BE32-E72D297353CC}">
              <c16:uniqueId val="{00000000-4B43-6A4D-905B-71653D453FA0}"/>
            </c:ext>
          </c:extLst>
        </c:ser>
        <c:dLbls>
          <c:showLegendKey val="0"/>
          <c:showVal val="0"/>
          <c:showCatName val="0"/>
          <c:showSerName val="0"/>
          <c:showPercent val="0"/>
          <c:showBubbleSize val="0"/>
        </c:dLbls>
        <c:gapWidth val="50"/>
        <c:overlap val="-27"/>
        <c:axId val="377934320"/>
        <c:axId val="377849376"/>
      </c:barChart>
      <c:catAx>
        <c:axId val="37793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X"/>
          </a:p>
        </c:txPr>
        <c:crossAx val="377849376"/>
        <c:crosses val="autoZero"/>
        <c:auto val="1"/>
        <c:lblAlgn val="ctr"/>
        <c:lblOffset val="100"/>
        <c:noMultiLvlLbl val="0"/>
      </c:catAx>
      <c:valAx>
        <c:axId val="377849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MX"/>
          </a:p>
        </c:txPr>
        <c:crossAx val="377934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317500</xdr:colOff>
      <xdr:row>19</xdr:row>
      <xdr:rowOff>152400</xdr:rowOff>
    </xdr:from>
    <xdr:to>
      <xdr:col>6</xdr:col>
      <xdr:colOff>1270000</xdr:colOff>
      <xdr:row>33</xdr:row>
      <xdr:rowOff>50800</xdr:rowOff>
    </xdr:to>
    <xdr:graphicFrame macro="">
      <xdr:nvGraphicFramePr>
        <xdr:cNvPr id="4" name="Chart 3">
          <a:extLst>
            <a:ext uri="{FF2B5EF4-FFF2-40B4-BE49-F238E27FC236}">
              <a16:creationId xmlns:a16="http://schemas.microsoft.com/office/drawing/2014/main" id="{F0BA68D0-79BE-CB29-F76A-5B920122B8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2978150</xdr:colOff>
      <xdr:row>19</xdr:row>
      <xdr:rowOff>190500</xdr:rowOff>
    </xdr:from>
    <xdr:to>
      <xdr:col>9</xdr:col>
      <xdr:colOff>120650</xdr:colOff>
      <xdr:row>33</xdr:row>
      <xdr:rowOff>88900</xdr:rowOff>
    </xdr:to>
    <xdr:graphicFrame macro="">
      <xdr:nvGraphicFramePr>
        <xdr:cNvPr id="5" name="Chart 4">
          <a:extLst>
            <a:ext uri="{FF2B5EF4-FFF2-40B4-BE49-F238E27FC236}">
              <a16:creationId xmlns:a16="http://schemas.microsoft.com/office/drawing/2014/main" id="{26AD39FD-3C77-EC63-ADC9-3956A82D56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3098800</xdr:colOff>
      <xdr:row>14</xdr:row>
      <xdr:rowOff>69850</xdr:rowOff>
    </xdr:from>
    <xdr:to>
      <xdr:col>13</xdr:col>
      <xdr:colOff>355600</xdr:colOff>
      <xdr:row>27</xdr:row>
      <xdr:rowOff>133350</xdr:rowOff>
    </xdr:to>
    <xdr:graphicFrame macro="">
      <xdr:nvGraphicFramePr>
        <xdr:cNvPr id="6" name="Chart 5">
          <a:extLst>
            <a:ext uri="{FF2B5EF4-FFF2-40B4-BE49-F238E27FC236}">
              <a16:creationId xmlns:a16="http://schemas.microsoft.com/office/drawing/2014/main" id="{B0740CD2-5FE8-737B-5563-DF88F49445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rive.google.com/open?id=1AQDx7n34CR7TNL4wjy6G6FZ8mMm0-g2m" TargetMode="External"/><Relationship Id="rId1" Type="http://schemas.openxmlformats.org/officeDocument/2006/relationships/hyperlink" Target="https://drive.google.com/open?id=16BBEOntG7PImbW2n9Vpqc-EooNP81xx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B67F8-A983-7842-84DE-D70144CC46CC}">
  <dimension ref="B2:AN61"/>
  <sheetViews>
    <sheetView tabSelected="1" topLeftCell="B1" workbookViewId="0">
      <pane xSplit="1" ySplit="2" topLeftCell="C3" activePane="bottomRight" state="frozen"/>
      <selection activeCell="B1" sqref="B1"/>
      <selection pane="topRight" activeCell="C1" sqref="C1"/>
      <selection pane="bottomLeft" activeCell="B3" sqref="B3"/>
      <selection pane="bottomRight" activeCell="F12" sqref="F12"/>
    </sheetView>
  </sheetViews>
  <sheetFormatPr baseColWidth="10" defaultRowHeight="16" x14ac:dyDescent="0.2"/>
  <cols>
    <col min="3" max="6" width="15.83203125" customWidth="1"/>
    <col min="7" max="7" width="40.83203125" customWidth="1"/>
    <col min="8" max="8" width="15.83203125" customWidth="1"/>
    <col min="9" max="10" width="40.83203125" customWidth="1"/>
    <col min="11" max="11" width="13.5" customWidth="1"/>
    <col min="12" max="13" width="20.83203125" customWidth="1"/>
    <col min="14" max="14" width="35.83203125" customWidth="1"/>
    <col min="15" max="15" width="40.83203125" customWidth="1"/>
    <col min="16" max="16" width="25.83203125" customWidth="1"/>
  </cols>
  <sheetData>
    <row r="2" spans="2:40" s="2" customFormat="1" ht="91" x14ac:dyDescent="0.2">
      <c r="C2" s="5" t="s">
        <v>0</v>
      </c>
      <c r="D2" s="5" t="s">
        <v>1</v>
      </c>
      <c r="E2" s="5" t="s">
        <v>2</v>
      </c>
      <c r="F2" s="5" t="s">
        <v>101</v>
      </c>
      <c r="G2" s="5" t="s">
        <v>3</v>
      </c>
      <c r="H2" s="5" t="s">
        <v>4</v>
      </c>
      <c r="I2" s="5" t="s">
        <v>3</v>
      </c>
      <c r="J2" s="5" t="s">
        <v>5</v>
      </c>
      <c r="K2" s="13" t="s">
        <v>6</v>
      </c>
      <c r="L2" s="13"/>
      <c r="M2" s="5" t="s">
        <v>7</v>
      </c>
      <c r="N2" s="5" t="s">
        <v>8</v>
      </c>
      <c r="O2" s="5" t="s">
        <v>9</v>
      </c>
      <c r="P2" s="5" t="s">
        <v>10</v>
      </c>
    </row>
    <row r="3" spans="2:40" ht="65" x14ac:dyDescent="0.2">
      <c r="B3" s="6" t="s">
        <v>97</v>
      </c>
      <c r="C3" s="7" t="s">
        <v>78</v>
      </c>
      <c r="D3" s="7" t="s">
        <v>79</v>
      </c>
      <c r="E3" s="7" t="s">
        <v>13</v>
      </c>
      <c r="F3" s="7" t="s">
        <v>98</v>
      </c>
      <c r="G3" s="7" t="s">
        <v>80</v>
      </c>
      <c r="H3" s="7" t="s">
        <v>15</v>
      </c>
      <c r="I3" s="7" t="s">
        <v>81</v>
      </c>
      <c r="J3" s="7" t="s">
        <v>82</v>
      </c>
      <c r="K3" s="9">
        <v>0.6</v>
      </c>
      <c r="L3" s="9">
        <v>0.6</v>
      </c>
      <c r="M3" s="7" t="s">
        <v>83</v>
      </c>
      <c r="N3" s="7" t="s">
        <v>84</v>
      </c>
      <c r="O3" s="8"/>
      <c r="P3" s="8"/>
      <c r="Q3" s="4"/>
      <c r="R3" s="4"/>
      <c r="S3" s="4"/>
      <c r="T3" s="4"/>
      <c r="U3" s="4"/>
      <c r="V3" s="4"/>
      <c r="W3" s="4"/>
      <c r="X3" s="4"/>
      <c r="Y3" s="4"/>
      <c r="Z3" s="4"/>
      <c r="AA3" s="4"/>
      <c r="AB3" s="4"/>
      <c r="AC3" s="1"/>
      <c r="AD3" s="1"/>
      <c r="AE3" s="1"/>
      <c r="AF3" s="1"/>
      <c r="AG3" s="1"/>
      <c r="AH3" s="1"/>
      <c r="AI3" s="1"/>
      <c r="AJ3" s="1"/>
      <c r="AK3" s="1"/>
      <c r="AL3" s="1"/>
      <c r="AM3" s="1"/>
      <c r="AN3" s="1"/>
    </row>
    <row r="4" spans="2:40" ht="130" x14ac:dyDescent="0.2">
      <c r="B4" s="6" t="s">
        <v>90</v>
      </c>
      <c r="C4" s="7" t="s">
        <v>35</v>
      </c>
      <c r="D4" s="7" t="s">
        <v>36</v>
      </c>
      <c r="E4" s="7" t="s">
        <v>22</v>
      </c>
      <c r="F4" s="7" t="s">
        <v>99</v>
      </c>
      <c r="G4" s="7" t="s">
        <v>37</v>
      </c>
      <c r="H4" s="7" t="s">
        <v>22</v>
      </c>
      <c r="I4" s="8"/>
      <c r="J4" s="8"/>
      <c r="K4" s="9">
        <v>0.95</v>
      </c>
      <c r="L4" s="9">
        <v>0.95</v>
      </c>
      <c r="M4" s="7" t="s">
        <v>38</v>
      </c>
      <c r="N4" s="8"/>
      <c r="O4" s="8"/>
      <c r="P4" s="8"/>
      <c r="Q4" s="4"/>
      <c r="R4" s="4"/>
      <c r="S4" s="4"/>
      <c r="T4" s="4"/>
      <c r="U4" s="4"/>
      <c r="V4" s="4"/>
      <c r="W4" s="4"/>
      <c r="X4" s="4"/>
      <c r="Y4" s="4"/>
      <c r="Z4" s="4"/>
      <c r="AA4" s="4"/>
      <c r="AB4" s="4"/>
      <c r="AC4" s="1"/>
      <c r="AD4" s="1"/>
      <c r="AE4" s="1"/>
      <c r="AF4" s="1"/>
      <c r="AG4" s="1"/>
      <c r="AH4" s="1"/>
      <c r="AI4" s="1"/>
      <c r="AJ4" s="1"/>
      <c r="AK4" s="1"/>
      <c r="AL4" s="1"/>
      <c r="AM4" s="1"/>
      <c r="AN4" s="1"/>
    </row>
    <row r="5" spans="2:40" ht="208" x14ac:dyDescent="0.2">
      <c r="B5" s="15" t="s">
        <v>93</v>
      </c>
      <c r="C5" s="7" t="s">
        <v>54</v>
      </c>
      <c r="D5" s="7" t="s">
        <v>106</v>
      </c>
      <c r="E5" s="7" t="s">
        <v>22</v>
      </c>
      <c r="F5" s="7" t="s">
        <v>99</v>
      </c>
      <c r="G5" s="7" t="s">
        <v>107</v>
      </c>
      <c r="H5" s="7" t="s">
        <v>13</v>
      </c>
      <c r="I5" s="7" t="s">
        <v>55</v>
      </c>
      <c r="J5" s="7" t="s">
        <v>108</v>
      </c>
      <c r="K5" s="14">
        <v>0.99270000000000003</v>
      </c>
      <c r="L5" s="7" t="s">
        <v>85</v>
      </c>
      <c r="M5" s="7" t="s">
        <v>86</v>
      </c>
      <c r="N5" s="7" t="s">
        <v>109</v>
      </c>
      <c r="O5" s="7" t="s">
        <v>110</v>
      </c>
      <c r="P5" s="11" t="s">
        <v>56</v>
      </c>
      <c r="Q5" s="4"/>
      <c r="R5" s="4"/>
      <c r="S5" s="4"/>
      <c r="T5" s="4"/>
      <c r="U5" s="4"/>
      <c r="V5" s="4"/>
      <c r="W5" s="4"/>
      <c r="X5" s="4"/>
      <c r="Y5" s="4"/>
      <c r="Z5" s="4"/>
      <c r="AA5" s="4"/>
      <c r="AB5" s="4"/>
      <c r="AC5" s="1"/>
      <c r="AD5" s="1"/>
      <c r="AE5" s="1"/>
      <c r="AF5" s="1"/>
      <c r="AG5" s="1"/>
      <c r="AH5" s="1"/>
      <c r="AI5" s="1"/>
      <c r="AJ5" s="1"/>
      <c r="AK5" s="1"/>
      <c r="AL5" s="1"/>
      <c r="AM5" s="1"/>
      <c r="AN5" s="1"/>
    </row>
    <row r="6" spans="2:40" ht="169" x14ac:dyDescent="0.2">
      <c r="B6" s="6" t="s">
        <v>95</v>
      </c>
      <c r="C6" s="7" t="s">
        <v>65</v>
      </c>
      <c r="D6" s="7" t="s">
        <v>66</v>
      </c>
      <c r="E6" s="7" t="s">
        <v>22</v>
      </c>
      <c r="F6" s="7" t="s">
        <v>99</v>
      </c>
      <c r="G6" s="7" t="s">
        <v>67</v>
      </c>
      <c r="H6" s="7" t="s">
        <v>22</v>
      </c>
      <c r="I6" s="7" t="s">
        <v>68</v>
      </c>
      <c r="J6" s="8"/>
      <c r="K6" s="10">
        <v>0.94299999999999995</v>
      </c>
      <c r="L6" s="7" t="s">
        <v>69</v>
      </c>
      <c r="M6" s="7" t="s">
        <v>70</v>
      </c>
      <c r="N6" s="8"/>
      <c r="O6" s="7" t="s">
        <v>71</v>
      </c>
      <c r="P6" s="8"/>
      <c r="Q6" s="4"/>
      <c r="R6" s="4"/>
      <c r="S6" s="4"/>
      <c r="T6" s="4"/>
      <c r="U6" s="4"/>
      <c r="V6" s="4"/>
      <c r="W6" s="4"/>
      <c r="X6" s="4"/>
      <c r="Y6" s="4"/>
      <c r="Z6" s="4"/>
      <c r="AA6" s="4"/>
      <c r="AB6" s="4"/>
      <c r="AC6" s="1"/>
      <c r="AD6" s="1"/>
      <c r="AE6" s="1"/>
      <c r="AF6" s="1"/>
      <c r="AG6" s="1"/>
      <c r="AH6" s="1"/>
      <c r="AI6" s="1"/>
      <c r="AJ6" s="1"/>
      <c r="AK6" s="1"/>
      <c r="AL6" s="1"/>
      <c r="AM6" s="1"/>
      <c r="AN6" s="1"/>
    </row>
    <row r="7" spans="2:40" ht="65" x14ac:dyDescent="0.2">
      <c r="B7" s="6" t="s">
        <v>87</v>
      </c>
      <c r="C7" s="7" t="s">
        <v>11</v>
      </c>
      <c r="D7" s="7" t="s">
        <v>12</v>
      </c>
      <c r="E7" s="7" t="s">
        <v>13</v>
      </c>
      <c r="F7" s="7" t="s">
        <v>99</v>
      </c>
      <c r="G7" s="7" t="s">
        <v>14</v>
      </c>
      <c r="H7" s="7" t="s">
        <v>15</v>
      </c>
      <c r="I7" s="8"/>
      <c r="J7" s="7" t="s">
        <v>16</v>
      </c>
      <c r="K7" s="9">
        <v>0.77</v>
      </c>
      <c r="L7" s="7" t="s">
        <v>17</v>
      </c>
      <c r="M7" s="7" t="s">
        <v>18</v>
      </c>
      <c r="N7" s="7" t="s">
        <v>19</v>
      </c>
      <c r="O7" s="8"/>
      <c r="P7" s="8"/>
      <c r="Q7" s="4"/>
      <c r="R7" s="4"/>
      <c r="S7" s="4"/>
      <c r="T7" s="4"/>
      <c r="U7" s="4"/>
      <c r="V7" s="4"/>
      <c r="W7" s="4"/>
      <c r="X7" s="4"/>
      <c r="Y7" s="4"/>
      <c r="Z7" s="4"/>
      <c r="AA7" s="4"/>
      <c r="AB7" s="4"/>
      <c r="AC7" s="1"/>
      <c r="AD7" s="1"/>
      <c r="AE7" s="1"/>
      <c r="AF7" s="1"/>
      <c r="AG7" s="1"/>
      <c r="AH7" s="1"/>
      <c r="AI7" s="1"/>
      <c r="AJ7" s="1"/>
      <c r="AK7" s="1"/>
      <c r="AL7" s="1"/>
      <c r="AM7" s="1"/>
      <c r="AN7" s="1"/>
    </row>
    <row r="8" spans="2:40" ht="208" x14ac:dyDescent="0.2">
      <c r="B8" s="6" t="s">
        <v>94</v>
      </c>
      <c r="C8" s="7" t="s">
        <v>57</v>
      </c>
      <c r="D8" s="7" t="s">
        <v>58</v>
      </c>
      <c r="E8" s="7" t="s">
        <v>22</v>
      </c>
      <c r="F8" s="7" t="s">
        <v>99</v>
      </c>
      <c r="G8" s="7" t="s">
        <v>59</v>
      </c>
      <c r="H8" s="7" t="s">
        <v>22</v>
      </c>
      <c r="I8" s="7" t="s">
        <v>60</v>
      </c>
      <c r="J8" s="8"/>
      <c r="K8" s="10">
        <v>0.99199999999999999</v>
      </c>
      <c r="L8" s="7" t="s">
        <v>61</v>
      </c>
      <c r="M8" s="7" t="s">
        <v>62</v>
      </c>
      <c r="N8" s="7" t="s">
        <v>63</v>
      </c>
      <c r="O8" s="8"/>
      <c r="P8" s="11" t="s">
        <v>64</v>
      </c>
      <c r="Q8" s="4"/>
      <c r="R8" s="4"/>
      <c r="S8" s="4"/>
      <c r="T8" s="4"/>
      <c r="U8" s="4"/>
      <c r="V8" s="4"/>
      <c r="W8" s="4"/>
      <c r="X8" s="4"/>
      <c r="Y8" s="4"/>
      <c r="Z8" s="4"/>
      <c r="AA8" s="4"/>
      <c r="AB8" s="4"/>
      <c r="AC8" s="1"/>
      <c r="AD8" s="1"/>
      <c r="AE8" s="1"/>
      <c r="AF8" s="1"/>
      <c r="AG8" s="1"/>
      <c r="AH8" s="1"/>
      <c r="AI8" s="1"/>
      <c r="AJ8" s="1"/>
      <c r="AK8" s="1"/>
      <c r="AL8" s="1"/>
      <c r="AM8" s="1"/>
      <c r="AN8" s="1"/>
    </row>
    <row r="9" spans="2:40" ht="91" x14ac:dyDescent="0.2">
      <c r="B9" s="6" t="s">
        <v>88</v>
      </c>
      <c r="C9" s="7" t="s">
        <v>20</v>
      </c>
      <c r="D9" s="7" t="s">
        <v>21</v>
      </c>
      <c r="E9" s="7" t="s">
        <v>22</v>
      </c>
      <c r="F9" s="7" t="s">
        <v>100</v>
      </c>
      <c r="G9" s="7" t="s">
        <v>23</v>
      </c>
      <c r="H9" s="7" t="s">
        <v>22</v>
      </c>
      <c r="I9" s="7" t="s">
        <v>24</v>
      </c>
      <c r="J9" s="8"/>
      <c r="K9" s="9">
        <v>1</v>
      </c>
      <c r="L9" s="7" t="s">
        <v>25</v>
      </c>
      <c r="M9" s="7" t="s">
        <v>26</v>
      </c>
      <c r="N9" s="7" t="s">
        <v>27</v>
      </c>
      <c r="O9" s="7" t="s">
        <v>28</v>
      </c>
      <c r="P9" s="8"/>
      <c r="Q9" s="4"/>
      <c r="R9" s="4"/>
      <c r="S9" s="4"/>
      <c r="T9" s="4"/>
      <c r="U9" s="4"/>
      <c r="V9" s="4"/>
      <c r="W9" s="4"/>
      <c r="X9" s="4"/>
      <c r="Y9" s="4"/>
      <c r="Z9" s="4"/>
      <c r="AA9" s="4"/>
      <c r="AB9" s="4"/>
      <c r="AC9" s="1"/>
      <c r="AD9" s="1"/>
      <c r="AE9" s="1"/>
      <c r="AF9" s="1"/>
      <c r="AG9" s="1"/>
      <c r="AH9" s="1"/>
      <c r="AI9" s="1"/>
      <c r="AJ9" s="1"/>
      <c r="AK9" s="1"/>
      <c r="AL9" s="1"/>
      <c r="AM9" s="1"/>
      <c r="AN9" s="1"/>
    </row>
    <row r="10" spans="2:40" ht="104" x14ac:dyDescent="0.2">
      <c r="B10" s="6" t="s">
        <v>91</v>
      </c>
      <c r="C10" s="7" t="s">
        <v>39</v>
      </c>
      <c r="D10" s="7" t="s">
        <v>40</v>
      </c>
      <c r="E10" s="7" t="s">
        <v>22</v>
      </c>
      <c r="F10" s="7" t="s">
        <v>99</v>
      </c>
      <c r="G10" s="7" t="s">
        <v>41</v>
      </c>
      <c r="H10" s="7" t="s">
        <v>22</v>
      </c>
      <c r="I10" s="7" t="s">
        <v>42</v>
      </c>
      <c r="J10" s="8"/>
      <c r="K10" s="10">
        <v>0.98499999999999999</v>
      </c>
      <c r="L10" s="10">
        <v>0.98499999999999999</v>
      </c>
      <c r="M10" s="7" t="s">
        <v>43</v>
      </c>
      <c r="N10" s="7" t="s">
        <v>44</v>
      </c>
      <c r="O10" s="7" t="s">
        <v>45</v>
      </c>
      <c r="P10" s="8"/>
      <c r="Q10" s="4"/>
      <c r="R10" s="4"/>
      <c r="S10" s="4"/>
      <c r="T10" s="4"/>
      <c r="U10" s="4"/>
      <c r="V10" s="4"/>
      <c r="W10" s="4"/>
      <c r="X10" s="4"/>
      <c r="Y10" s="4"/>
      <c r="Z10" s="4"/>
      <c r="AA10" s="4"/>
      <c r="AB10" s="4"/>
      <c r="AC10" s="1"/>
      <c r="AD10" s="1"/>
      <c r="AE10" s="1"/>
      <c r="AF10" s="1"/>
      <c r="AG10" s="1"/>
      <c r="AH10" s="1"/>
      <c r="AI10" s="1"/>
      <c r="AJ10" s="1"/>
      <c r="AK10" s="1"/>
      <c r="AL10" s="1"/>
      <c r="AM10" s="1"/>
      <c r="AN10" s="1"/>
    </row>
    <row r="11" spans="2:40" ht="26" x14ac:dyDescent="0.2">
      <c r="B11" s="6" t="s">
        <v>89</v>
      </c>
      <c r="C11" s="7" t="s">
        <v>29</v>
      </c>
      <c r="D11" s="7" t="s">
        <v>30</v>
      </c>
      <c r="E11" s="7" t="s">
        <v>22</v>
      </c>
      <c r="F11" s="7" t="s">
        <v>100</v>
      </c>
      <c r="G11" s="7" t="s">
        <v>31</v>
      </c>
      <c r="H11" s="7" t="s">
        <v>22</v>
      </c>
      <c r="I11" s="7" t="s">
        <v>31</v>
      </c>
      <c r="J11" s="8"/>
      <c r="K11" s="9">
        <v>1</v>
      </c>
      <c r="L11" s="9">
        <v>1</v>
      </c>
      <c r="M11" s="7" t="s">
        <v>32</v>
      </c>
      <c r="N11" s="7" t="s">
        <v>33</v>
      </c>
      <c r="O11" s="7" t="s">
        <v>34</v>
      </c>
      <c r="P11" s="8"/>
      <c r="Q11" s="4"/>
      <c r="R11" s="4"/>
      <c r="S11" s="4"/>
      <c r="T11" s="4"/>
      <c r="U11" s="4"/>
      <c r="V11" s="4"/>
      <c r="W11" s="4"/>
      <c r="X11" s="4"/>
      <c r="Y11" s="4"/>
      <c r="Z11" s="4"/>
      <c r="AA11" s="4"/>
      <c r="AB11" s="4"/>
      <c r="AC11" s="1"/>
      <c r="AD11" s="1"/>
      <c r="AE11" s="1"/>
      <c r="AF11" s="1"/>
      <c r="AG11" s="1"/>
      <c r="AH11" s="1"/>
      <c r="AI11" s="1"/>
      <c r="AJ11" s="1"/>
      <c r="AK11" s="1"/>
      <c r="AL11" s="1"/>
      <c r="AM11" s="1"/>
      <c r="AN11" s="1"/>
    </row>
    <row r="12" spans="2:40" ht="78" x14ac:dyDescent="0.2">
      <c r="B12" s="6" t="s">
        <v>96</v>
      </c>
      <c r="C12" s="7" t="s">
        <v>72</v>
      </c>
      <c r="D12" s="7" t="s">
        <v>73</v>
      </c>
      <c r="E12" s="7" t="s">
        <v>13</v>
      </c>
      <c r="F12" s="7" t="s">
        <v>99</v>
      </c>
      <c r="G12" s="7" t="s">
        <v>74</v>
      </c>
      <c r="H12" s="7" t="s">
        <v>22</v>
      </c>
      <c r="I12" s="7" t="s">
        <v>75</v>
      </c>
      <c r="J12" s="8"/>
      <c r="K12" s="9">
        <v>0.95</v>
      </c>
      <c r="L12" s="7" t="s">
        <v>76</v>
      </c>
      <c r="M12" s="7" t="s">
        <v>77</v>
      </c>
      <c r="N12" s="8"/>
      <c r="O12" s="8"/>
      <c r="P12" s="8"/>
      <c r="Q12" s="4"/>
      <c r="R12" s="4"/>
      <c r="S12" s="4"/>
      <c r="T12" s="4"/>
      <c r="U12" s="4"/>
      <c r="V12" s="4"/>
      <c r="W12" s="4"/>
      <c r="X12" s="4"/>
      <c r="Y12" s="4"/>
      <c r="Z12" s="4"/>
      <c r="AA12" s="4"/>
      <c r="AB12" s="4"/>
      <c r="AC12" s="1"/>
      <c r="AD12" s="1"/>
      <c r="AE12" s="1"/>
      <c r="AF12" s="1"/>
      <c r="AG12" s="1"/>
      <c r="AH12" s="1"/>
      <c r="AI12" s="1"/>
      <c r="AJ12" s="1"/>
      <c r="AK12" s="1"/>
      <c r="AL12" s="1"/>
      <c r="AM12" s="1"/>
      <c r="AN12" s="1"/>
    </row>
    <row r="13" spans="2:40" ht="332" x14ac:dyDescent="0.2">
      <c r="B13" s="6" t="s">
        <v>92</v>
      </c>
      <c r="C13" s="7" t="s">
        <v>46</v>
      </c>
      <c r="D13" s="7" t="s">
        <v>47</v>
      </c>
      <c r="E13" s="7" t="s">
        <v>22</v>
      </c>
      <c r="F13" s="7" t="s">
        <v>100</v>
      </c>
      <c r="G13" s="7" t="s">
        <v>48</v>
      </c>
      <c r="H13" s="7" t="s">
        <v>22</v>
      </c>
      <c r="I13" s="7" t="s">
        <v>49</v>
      </c>
      <c r="J13" s="8"/>
      <c r="K13" s="9">
        <v>0.82</v>
      </c>
      <c r="L13" s="7" t="s">
        <v>50</v>
      </c>
      <c r="M13" s="7" t="s">
        <v>51</v>
      </c>
      <c r="N13" s="7" t="s">
        <v>52</v>
      </c>
      <c r="O13" s="16" t="s">
        <v>53</v>
      </c>
      <c r="P13" s="8"/>
      <c r="Q13" s="4"/>
      <c r="R13" s="4"/>
      <c r="S13" s="4"/>
      <c r="T13" s="4"/>
      <c r="U13" s="4"/>
      <c r="V13" s="4"/>
      <c r="W13" s="4"/>
      <c r="X13" s="4"/>
      <c r="Y13" s="4"/>
      <c r="Z13" s="4"/>
      <c r="AA13" s="4"/>
      <c r="AB13" s="4"/>
      <c r="AC13" s="1"/>
      <c r="AD13" s="1"/>
      <c r="AE13" s="1"/>
      <c r="AF13" s="1"/>
      <c r="AG13" s="1"/>
      <c r="AH13" s="1"/>
      <c r="AI13" s="1"/>
      <c r="AJ13" s="1"/>
      <c r="AK13" s="1"/>
      <c r="AL13" s="1"/>
      <c r="AM13" s="1"/>
      <c r="AN13" s="1"/>
    </row>
    <row r="14" spans="2:40" x14ac:dyDescent="0.2">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1"/>
      <c r="AD14" s="1"/>
      <c r="AE14" s="1"/>
      <c r="AF14" s="1"/>
      <c r="AG14" s="1"/>
      <c r="AH14" s="1"/>
      <c r="AI14" s="1"/>
      <c r="AJ14" s="1"/>
      <c r="AK14" s="1"/>
      <c r="AL14" s="1"/>
      <c r="AM14" s="1"/>
      <c r="AN14" s="1"/>
    </row>
    <row r="15" spans="2:40" x14ac:dyDescent="0.2">
      <c r="B15" s="3"/>
      <c r="C15" s="4"/>
      <c r="D15" s="4"/>
      <c r="E15" s="4"/>
      <c r="F15" s="4"/>
      <c r="G15" s="4"/>
      <c r="H15" s="4"/>
      <c r="I15" s="4"/>
      <c r="J15" s="4"/>
      <c r="K15" s="4"/>
      <c r="L15" s="4"/>
      <c r="M15" s="4"/>
      <c r="N15" s="4"/>
      <c r="O15" s="4"/>
      <c r="P15" s="4"/>
      <c r="Q15" s="4"/>
      <c r="R15" s="4"/>
      <c r="S15" s="4"/>
      <c r="T15" s="4"/>
      <c r="U15" s="4"/>
      <c r="V15" s="4"/>
      <c r="W15" s="4"/>
      <c r="X15" s="4"/>
      <c r="Y15" s="4"/>
      <c r="Z15" s="4"/>
      <c r="AA15" s="4"/>
      <c r="AB15" s="4"/>
      <c r="AC15" s="1"/>
      <c r="AD15" s="1"/>
      <c r="AE15" s="1"/>
      <c r="AF15" s="1"/>
      <c r="AG15" s="1"/>
      <c r="AH15" s="1"/>
      <c r="AI15" s="1"/>
      <c r="AJ15" s="1"/>
      <c r="AK15" s="1"/>
      <c r="AL15" s="1"/>
      <c r="AM15" s="1"/>
      <c r="AN15" s="1"/>
    </row>
    <row r="16" spans="2:40" ht="17" x14ac:dyDescent="0.2">
      <c r="B16" s="3"/>
      <c r="C16" s="4"/>
      <c r="D16" s="4"/>
      <c r="E16" s="12" t="s">
        <v>100</v>
      </c>
      <c r="F16" s="4">
        <f>COUNTIF(F$3:F$13,E16)</f>
        <v>3</v>
      </c>
      <c r="G16" s="4"/>
      <c r="H16" s="4" t="s">
        <v>22</v>
      </c>
      <c r="I16" s="12" t="s">
        <v>103</v>
      </c>
      <c r="J16" s="4">
        <f>COUNTIF(H$3:H$13,H16)</f>
        <v>8</v>
      </c>
      <c r="K16" s="4"/>
      <c r="L16" s="4"/>
      <c r="M16" s="4"/>
      <c r="N16" s="4"/>
      <c r="O16" s="4"/>
      <c r="P16" s="4"/>
      <c r="Q16" s="4"/>
      <c r="R16" s="4"/>
      <c r="S16" s="4"/>
      <c r="T16" s="4"/>
      <c r="U16" s="4"/>
      <c r="V16" s="4"/>
      <c r="W16" s="4"/>
      <c r="X16" s="4"/>
      <c r="Y16" s="4"/>
      <c r="Z16" s="4"/>
      <c r="AA16" s="4"/>
      <c r="AB16" s="4"/>
      <c r="AC16" s="1"/>
      <c r="AD16" s="1"/>
      <c r="AE16" s="1"/>
      <c r="AF16" s="1"/>
      <c r="AG16" s="1"/>
      <c r="AH16" s="1"/>
      <c r="AI16" s="1"/>
      <c r="AJ16" s="1"/>
      <c r="AK16" s="1"/>
      <c r="AL16" s="1"/>
      <c r="AM16" s="1"/>
      <c r="AN16" s="1"/>
    </row>
    <row r="17" spans="3:40" ht="17" x14ac:dyDescent="0.2">
      <c r="C17" s="1"/>
      <c r="D17" s="1"/>
      <c r="E17" s="12" t="s">
        <v>99</v>
      </c>
      <c r="F17" s="4">
        <f>COUNTIF(F$3:F$13,E17)</f>
        <v>7</v>
      </c>
      <c r="G17" s="1"/>
      <c r="H17" s="1" t="s">
        <v>13</v>
      </c>
      <c r="I17" s="12" t="s">
        <v>104</v>
      </c>
      <c r="J17" s="4">
        <f>COUNTIF(H$3:H$13,H17)</f>
        <v>1</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3:40" ht="17" x14ac:dyDescent="0.2">
      <c r="C18" s="1"/>
      <c r="D18" s="1"/>
      <c r="E18" s="1" t="s">
        <v>98</v>
      </c>
      <c r="F18" s="4">
        <f>COUNTIF(F$3:F$13,E18)</f>
        <v>1</v>
      </c>
      <c r="G18" s="1"/>
      <c r="H18" s="1" t="s">
        <v>102</v>
      </c>
      <c r="I18" s="12" t="s">
        <v>105</v>
      </c>
      <c r="J18" s="4">
        <f>COUNTIF(H$3:H$13,H18)</f>
        <v>2</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3:40" x14ac:dyDescent="0.2">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3:40" x14ac:dyDescent="0.2">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3:40" x14ac:dyDescent="0.2">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3:40" x14ac:dyDescent="0.2">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3:40" x14ac:dyDescent="0.2">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3:40" x14ac:dyDescent="0.2">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3:40" x14ac:dyDescent="0.2">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3:40" x14ac:dyDescent="0.2">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3:40" x14ac:dyDescent="0.2">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3:40" x14ac:dyDescent="0.2">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3:40" x14ac:dyDescent="0.2">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3:40" x14ac:dyDescent="0.2">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3:40" x14ac:dyDescent="0.2">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3:40" x14ac:dyDescent="0.2">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3:40" x14ac:dyDescent="0.2">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3:40" x14ac:dyDescent="0.2">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3:40" x14ac:dyDescent="0.2">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3:40" x14ac:dyDescent="0.2">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3:40" x14ac:dyDescent="0.2">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3:40" x14ac:dyDescent="0.2">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3:40" x14ac:dyDescent="0.2">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3:40" x14ac:dyDescent="0.2">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3:40" x14ac:dyDescent="0.2">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3:40" x14ac:dyDescent="0.2">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3:40" x14ac:dyDescent="0.2">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3:40" x14ac:dyDescent="0.2">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3:40" x14ac:dyDescent="0.2">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3:40" x14ac:dyDescent="0.2">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3:40" x14ac:dyDescent="0.2">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3:40" x14ac:dyDescent="0.2">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3:40" x14ac:dyDescent="0.2">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3:40" x14ac:dyDescent="0.2">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3:40" x14ac:dyDescent="0.2">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3:40" x14ac:dyDescent="0.2">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3:40" x14ac:dyDescent="0.2">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3:40" x14ac:dyDescent="0.2">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3:40" x14ac:dyDescent="0.2">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3:40" x14ac:dyDescent="0.2">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3:40" x14ac:dyDescent="0.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3:40" x14ac:dyDescent="0.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3:40" x14ac:dyDescent="0.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3:40" x14ac:dyDescent="0.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3:40" x14ac:dyDescent="0.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sheetData>
  <autoFilter ref="B2:P61" xr:uid="{E08B67F8-A983-7842-84DE-D70144CC46CC}"/>
  <sortState xmlns:xlrd2="http://schemas.microsoft.com/office/spreadsheetml/2017/richdata2" ref="B3:P13">
    <sortCondition ref="B3:B13"/>
  </sortState>
  <mergeCells count="1">
    <mergeCell ref="K2:L2"/>
  </mergeCells>
  <hyperlinks>
    <hyperlink ref="P5" r:id="rId1" xr:uid="{B4DC840A-4CAD-C24B-A03B-5F5A5518B32F}"/>
    <hyperlink ref="P8" r:id="rId2" xr:uid="{633F7049-38F0-E843-A975-E87AF87765A3}"/>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1. CUOTAS SOCIALES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Casares</dc:creator>
  <cp:lastModifiedBy>Ricardo Casares</cp:lastModifiedBy>
  <dcterms:created xsi:type="dcterms:W3CDTF">2025-08-05T21:04:10Z</dcterms:created>
  <dcterms:modified xsi:type="dcterms:W3CDTF">2025-08-06T02:52:49Z</dcterms:modified>
</cp:coreProperties>
</file>